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Sheet1" sheetId="1" r:id="rId1"/>
    <sheet name="Sheet2" sheetId="2" r:id="rId2"/>
    <sheet name="Sheet3" sheetId="3" r:id="rId3"/>
  </sheets>
  <definedNames>
    <definedName name="_xlnm.Print_Area" localSheetId="0">Sheet1!$A$1:$F$17</definedName>
    <definedName name="_xlnm.Print_Titles" localSheetId="0">Sheet1!$2:$5</definedName>
  </definedNames>
  <calcPr calcId="144525"/>
</workbook>
</file>

<file path=xl/sharedStrings.xml><?xml version="1.0" encoding="utf-8"?>
<sst xmlns="http://schemas.openxmlformats.org/spreadsheetml/2006/main" count="72" uniqueCount="61">
  <si>
    <t>附件3：</t>
  </si>
  <si>
    <t>第一批2023年福州市远洋渔业专项资金“远洋自捕水产品回运奖励（申报2021年度项目）”拟分配方案</t>
  </si>
  <si>
    <r>
      <rPr>
        <sz val="14"/>
        <color theme="1"/>
        <rFont val="宋体"/>
        <charset val="134"/>
        <scheme val="minor"/>
      </rPr>
      <t xml:space="preserve"> 金额单位：万元</t>
    </r>
  </si>
  <si>
    <t>序号</t>
  </si>
  <si>
    <r>
      <rPr>
        <b/>
        <sz val="14"/>
        <color indexed="8"/>
        <rFont val="宋体"/>
        <charset val="134"/>
        <scheme val="minor"/>
      </rPr>
      <t>申报单位</t>
    </r>
  </si>
  <si>
    <t>远洋自捕水产品回运奖励</t>
  </si>
  <si>
    <t>申请奖励
运回数量（吨）</t>
  </si>
  <si>
    <t>申请奖励金额</t>
  </si>
  <si>
    <t>审核金额</t>
  </si>
  <si>
    <t>拟拨付奖励金额</t>
  </si>
  <si>
    <t>全市合计</t>
  </si>
  <si>
    <r>
      <rPr>
        <sz val="14"/>
        <rFont val="宋体"/>
        <charset val="134"/>
      </rPr>
      <t>宏东渔业股份有限公司</t>
    </r>
  </si>
  <si>
    <r>
      <rPr>
        <sz val="14"/>
        <rFont val="宋体"/>
        <charset val="134"/>
      </rPr>
      <t>福州宏龙海洋水产有限公司</t>
    </r>
  </si>
  <si>
    <t>福建省平潭县远洋渔业集团有限公司</t>
  </si>
  <si>
    <t>福建正冠渔业开发有限公司</t>
  </si>
  <si>
    <t>福建世海渔业有限公司</t>
  </si>
  <si>
    <r>
      <rPr>
        <sz val="14"/>
        <rFont val="宋体"/>
        <charset val="134"/>
      </rPr>
      <t>福建长丰渔业有限公司</t>
    </r>
  </si>
  <si>
    <r>
      <rPr>
        <sz val="14"/>
        <rFont val="宋体"/>
        <charset val="134"/>
      </rPr>
      <t>福建万通渔业有限公司</t>
    </r>
  </si>
  <si>
    <t>福建耀翔海洋渔业有限公司</t>
  </si>
  <si>
    <r>
      <rPr>
        <sz val="14"/>
        <rFont val="宋体"/>
        <charset val="134"/>
      </rPr>
      <t>中渔（福建）渔业有限公司</t>
    </r>
  </si>
  <si>
    <r>
      <rPr>
        <sz val="14"/>
        <rFont val="宋体"/>
        <charset val="134"/>
      </rPr>
      <t>福州中帆远洋渔业有限公司</t>
    </r>
  </si>
  <si>
    <t>注：第一批下达奖励金额按各企业远洋捕捞水产品运回数量和审核奖励金额约60.5%进行分配。</t>
  </si>
  <si>
    <t>2021年福州市远洋渔业专项资金审核表</t>
  </si>
  <si>
    <t xml:space="preserve"> 金额单位：万元</t>
  </si>
  <si>
    <t>申报单位</t>
  </si>
  <si>
    <t>建造或购买远洋渔船奖励</t>
  </si>
  <si>
    <t>远洋渔业探捕、新入渔与转场奖励</t>
  </si>
  <si>
    <t>远洋捕捞水产品运回奖励</t>
  </si>
  <si>
    <t>引进或并购外地企业奖励</t>
  </si>
  <si>
    <t>远洋渔业安全生产奖励</t>
  </si>
  <si>
    <t>合计</t>
  </si>
  <si>
    <t>项目内容</t>
  </si>
  <si>
    <t>奖励金额</t>
  </si>
  <si>
    <t>数量（吨）</t>
  </si>
  <si>
    <t xml:space="preserve">项目内容 </t>
  </si>
  <si>
    <t>马尾区</t>
  </si>
  <si>
    <t>福远渔7601、7602、7603、7604、7605、7606、7611、7612、7613、7614、7615、7616、7617、7618、7619、8679、8680、8681、8682、8683、8684、8685、8686、8687、8688、8689、8690、8691、8692、8693</t>
  </si>
  <si>
    <t>转场奖励福远渔7620、7621、7622、7624、7625、7626、7627、7628、7629、7630（十艘船）由印尼转场北太、东南太、西南大西洋及印度洋公海</t>
  </si>
  <si>
    <r>
      <rPr>
        <sz val="14"/>
        <rFont val="宋体"/>
        <charset val="134"/>
        <scheme val="minor"/>
      </rPr>
      <t>福远渔7601、7602、7603、7604、7605、7606、</t>
    </r>
    <r>
      <rPr>
        <sz val="14"/>
        <color indexed="10"/>
        <rFont val="宋体"/>
        <charset val="134"/>
      </rPr>
      <t>7613</t>
    </r>
    <r>
      <rPr>
        <sz val="14"/>
        <rFont val="宋体"/>
        <charset val="134"/>
      </rPr>
      <t>、7614、</t>
    </r>
    <r>
      <rPr>
        <sz val="14"/>
        <color indexed="10"/>
        <rFont val="宋体"/>
        <charset val="134"/>
      </rPr>
      <t>7615</t>
    </r>
    <r>
      <rPr>
        <sz val="14"/>
        <rFont val="宋体"/>
        <charset val="134"/>
      </rPr>
      <t>、8672、8673、8674、8675、8676、8677、8678（17艘）</t>
    </r>
  </si>
  <si>
    <t>福州宏龙海洋水产有限公司</t>
  </si>
  <si>
    <t>福远渔8660、8661、8662（3艘）</t>
  </si>
  <si>
    <t>连江县</t>
  </si>
  <si>
    <t>宏东渔业股份有限公司</t>
  </si>
  <si>
    <r>
      <rPr>
        <sz val="14"/>
        <rFont val="宋体"/>
        <charset val="134"/>
        <scheme val="minor"/>
      </rPr>
      <t>福远渔业815、816、</t>
    </r>
    <r>
      <rPr>
        <sz val="14"/>
        <color indexed="10"/>
        <rFont val="宋体"/>
        <charset val="134"/>
      </rPr>
      <t>8666</t>
    </r>
    <r>
      <rPr>
        <sz val="14"/>
        <rFont val="宋体"/>
        <charset val="134"/>
      </rPr>
      <t>、8767、8768、8769、8766、8770、8771（9艘）</t>
    </r>
  </si>
  <si>
    <t>福建万通渔业有限公司</t>
  </si>
  <si>
    <t>福远渔运998</t>
  </si>
  <si>
    <t>福建长丰渔业有限公司</t>
  </si>
  <si>
    <t>中渔（福建）渔业有限公司</t>
  </si>
  <si>
    <t>福远渔163、165、166、167、169、170（6艘）</t>
  </si>
  <si>
    <t>福州中帆远洋渔业有限公司</t>
  </si>
  <si>
    <t>福远渔业196、197申报2019年（2艘）</t>
  </si>
  <si>
    <t>申报2020年福远渔196、197、198、199（4艘）</t>
  </si>
  <si>
    <t>福远渔8503、8505、8507</t>
  </si>
  <si>
    <t>引进远洋渔船原总吨5055吨</t>
  </si>
  <si>
    <t>福远渔070-076（6艘）</t>
  </si>
  <si>
    <t>福远渔701、702、703、705、706、707、8501、8502、8503、8505、8506、8507、8508、8509、8511、8512（16艘）</t>
  </si>
  <si>
    <t>福建省中际远洋渔业有限公司</t>
  </si>
  <si>
    <t>引进企业</t>
  </si>
  <si>
    <t>福建省长福渔业有限公司</t>
  </si>
  <si>
    <t>市本级</t>
  </si>
  <si>
    <t>福远渔7858、7859</t>
  </si>
</sst>
</file>

<file path=xl/styles.xml><?xml version="1.0" encoding="utf-8"?>
<styleSheet xmlns="http://schemas.openxmlformats.org/spreadsheetml/2006/main">
  <numFmts count="6">
    <numFmt numFmtId="176" formatCode="0.00_ "/>
    <numFmt numFmtId="42" formatCode="_ &quot;￥&quot;* #,##0_ ;_ &quot;￥&quot;* \-#,##0_ ;_ &quot;￥&quot;* &quot;-&quot;_ ;_ @_ "/>
    <numFmt numFmtId="43" formatCode="_ * #,##0.00_ ;_ * \-#,##0.00_ ;_ * &quot;-&quot;??_ ;_ @_ "/>
    <numFmt numFmtId="177" formatCode="0.0000_ "/>
    <numFmt numFmtId="44" formatCode="_ &quot;￥&quot;* #,##0.00_ ;_ &quot;￥&quot;* \-#,##0.00_ ;_ &quot;￥&quot;* &quot;-&quot;??_ ;_ @_ "/>
    <numFmt numFmtId="41" formatCode="_ * #,##0_ ;_ * \-#,##0_ ;_ * &quot;-&quot;_ ;_ @_ "/>
  </numFmts>
  <fonts count="44">
    <font>
      <sz val="11"/>
      <color theme="1"/>
      <name val="宋体"/>
      <charset val="134"/>
      <scheme val="minor"/>
    </font>
    <font>
      <sz val="10"/>
      <color theme="1"/>
      <name val="宋体"/>
      <charset val="134"/>
      <scheme val="minor"/>
    </font>
    <font>
      <b/>
      <sz val="18"/>
      <color theme="1"/>
      <name val="宋体"/>
      <charset val="134"/>
      <scheme val="minor"/>
    </font>
    <font>
      <b/>
      <sz val="14"/>
      <color theme="1"/>
      <name val="宋体"/>
      <charset val="134"/>
      <scheme val="minor"/>
    </font>
    <font>
      <b/>
      <sz val="14"/>
      <color rgb="FF000000"/>
      <name val="宋体"/>
      <charset val="134"/>
    </font>
    <font>
      <b/>
      <sz val="14"/>
      <color theme="1"/>
      <name val="宋体"/>
      <charset val="134"/>
    </font>
    <font>
      <sz val="14"/>
      <color rgb="FFFF0000"/>
      <name val="宋体"/>
      <charset val="134"/>
    </font>
    <font>
      <sz val="14"/>
      <name val="宋体"/>
      <charset val="134"/>
    </font>
    <font>
      <b/>
      <sz val="14"/>
      <name val="宋体"/>
      <charset val="134"/>
      <scheme val="minor"/>
    </font>
    <font>
      <b/>
      <sz val="14"/>
      <name val="宋体"/>
      <charset val="134"/>
    </font>
    <font>
      <sz val="14"/>
      <name val="宋体"/>
      <charset val="134"/>
      <scheme val="minor"/>
    </font>
    <font>
      <sz val="14"/>
      <color rgb="FFFF0000"/>
      <name val="宋体"/>
      <charset val="134"/>
      <scheme val="minor"/>
    </font>
    <font>
      <b/>
      <sz val="10"/>
      <color theme="1"/>
      <name val="宋体"/>
      <charset val="134"/>
      <scheme val="minor"/>
    </font>
    <font>
      <b/>
      <sz val="11"/>
      <color theme="1"/>
      <name val="宋体"/>
      <charset val="134"/>
      <scheme val="minor"/>
    </font>
    <font>
      <sz val="14"/>
      <color theme="1"/>
      <name val="宋体"/>
      <charset val="134"/>
      <scheme val="minor"/>
    </font>
    <font>
      <b/>
      <sz val="16"/>
      <color theme="1"/>
      <name val="宋体"/>
      <charset val="134"/>
      <scheme val="major"/>
    </font>
    <font>
      <sz val="16"/>
      <color theme="1"/>
      <name val="宋体"/>
      <charset val="134"/>
      <scheme val="minor"/>
    </font>
    <font>
      <b/>
      <sz val="14"/>
      <name val="Times New Roman"/>
      <charset val="134"/>
    </font>
    <font>
      <sz val="14"/>
      <name val="Times New Roman"/>
      <charset val="134"/>
    </font>
    <font>
      <sz val="11"/>
      <color theme="1"/>
      <name val="宋体"/>
      <charset val="134"/>
    </font>
    <font>
      <sz val="11"/>
      <color theme="1"/>
      <name val="Times New Roman"/>
      <charset val="134"/>
    </font>
    <font>
      <b/>
      <sz val="14"/>
      <color theme="1"/>
      <name val="Times New Roman"/>
      <charset val="134"/>
    </font>
    <font>
      <sz val="14"/>
      <color theme="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3F3F3F"/>
      <name val="宋体"/>
      <charset val="0"/>
      <scheme val="minor"/>
    </font>
    <font>
      <sz val="11"/>
      <color rgb="FF3F3F76"/>
      <name val="宋体"/>
      <charset val="0"/>
      <scheme val="minor"/>
    </font>
    <font>
      <sz val="14"/>
      <color indexed="10"/>
      <name val="宋体"/>
      <charset val="134"/>
    </font>
    <font>
      <b/>
      <sz val="14"/>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7"/>
        <bgColor indexed="64"/>
      </patternFill>
    </fill>
    <fill>
      <patternFill patternType="solid">
        <fgColor rgb="FFFFC7CE"/>
        <bgColor indexed="64"/>
      </patternFill>
    </fill>
    <fill>
      <patternFill patternType="solid">
        <fgColor theme="8"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s>
  <borders count="17">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top style="thin">
        <color auto="true"/>
      </top>
      <bottom style="thin">
        <color auto="true"/>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24" fillId="23"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23" fillId="21"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4" fillId="15"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24" fillId="17" borderId="0" applyNumberFormat="false" applyBorder="false" applyAlignment="false" applyProtection="false">
      <alignment vertical="center"/>
    </xf>
    <xf numFmtId="0" fontId="26" fillId="0" borderId="11"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35" fillId="0" borderId="1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9"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3" fillId="26" borderId="0" applyNumberFormat="false" applyBorder="false" applyAlignment="false" applyProtection="false">
      <alignment vertical="center"/>
    </xf>
    <xf numFmtId="0" fontId="36" fillId="0" borderId="0" applyNumberFormat="false" applyFill="false" applyBorder="false" applyAlignment="false" applyProtection="false">
      <alignment vertical="center"/>
    </xf>
    <xf numFmtId="0" fontId="24" fillId="24"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37" fillId="0" borderId="10" applyNumberFormat="false" applyFill="false" applyAlignment="false" applyProtection="false">
      <alignment vertical="center"/>
    </xf>
    <xf numFmtId="0" fontId="38" fillId="0" borderId="0" applyNumberFormat="false" applyFill="false" applyBorder="false" applyAlignment="false" applyProtection="false">
      <alignment vertical="center"/>
    </xf>
    <xf numFmtId="0" fontId="24"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4" fillId="30" borderId="0" applyNumberFormat="false" applyBorder="false" applyAlignment="false" applyProtection="false">
      <alignment vertical="center"/>
    </xf>
    <xf numFmtId="0" fontId="33" fillId="19" borderId="13" applyNumberFormat="false" applyAlignment="false" applyProtection="false">
      <alignment vertical="center"/>
    </xf>
    <xf numFmtId="0" fontId="3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3" fillId="13" borderId="0" applyNumberFormat="false" applyBorder="false" applyAlignment="false" applyProtection="false">
      <alignment vertical="center"/>
    </xf>
    <xf numFmtId="0" fontId="24" fillId="28"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41" fillId="31" borderId="13" applyNumberFormat="false" applyAlignment="false" applyProtection="false">
      <alignment vertical="center"/>
    </xf>
    <xf numFmtId="0" fontId="40" fillId="19" borderId="16" applyNumberFormat="false" applyAlignment="false" applyProtection="false">
      <alignment vertical="center"/>
    </xf>
    <xf numFmtId="0" fontId="32" fillId="16" borderId="12" applyNumberFormat="false" applyAlignment="false" applyProtection="false">
      <alignment vertical="center"/>
    </xf>
    <xf numFmtId="0" fontId="39" fillId="0" borderId="15" applyNumberFormat="false" applyFill="false" applyAlignment="false" applyProtection="false">
      <alignment vertical="center"/>
    </xf>
    <xf numFmtId="0" fontId="23" fillId="33"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0" fontId="0" fillId="11" borderId="9" applyNumberFormat="false" applyFont="false" applyAlignment="false" applyProtection="false">
      <alignment vertical="center"/>
    </xf>
    <xf numFmtId="0" fontId="28" fillId="0" borderId="0" applyNumberFormat="false" applyFill="false" applyBorder="false" applyAlignment="false" applyProtection="false">
      <alignment vertical="center"/>
    </xf>
    <xf numFmtId="0" fontId="27" fillId="10"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23" fillId="12" borderId="0" applyNumberFormat="false" applyBorder="false" applyAlignment="false" applyProtection="false">
      <alignment vertical="center"/>
    </xf>
    <xf numFmtId="0" fontId="25" fillId="9" borderId="0" applyNumberFormat="false" applyBorder="false" applyAlignment="false" applyProtection="false">
      <alignment vertical="center"/>
    </xf>
    <xf numFmtId="0" fontId="24" fillId="8" borderId="0" applyNumberFormat="false" applyBorder="false" applyAlignment="false" applyProtection="false">
      <alignment vertical="center"/>
    </xf>
    <xf numFmtId="0" fontId="31" fillId="14" borderId="0" applyNumberFormat="false" applyBorder="false" applyAlignment="false" applyProtection="false">
      <alignment vertical="center"/>
    </xf>
    <xf numFmtId="0" fontId="23" fillId="7" borderId="0" applyNumberFormat="false" applyBorder="false" applyAlignment="false" applyProtection="false">
      <alignment vertical="center"/>
    </xf>
    <xf numFmtId="0" fontId="24" fillId="6" borderId="0" applyNumberFormat="false" applyBorder="false" applyAlignment="false" applyProtection="false">
      <alignment vertical="center"/>
    </xf>
    <xf numFmtId="0" fontId="23" fillId="5" borderId="0" applyNumberFormat="false" applyBorder="false" applyAlignment="false" applyProtection="false">
      <alignment vertical="center"/>
    </xf>
    <xf numFmtId="0" fontId="24" fillId="4" borderId="0" applyNumberFormat="false" applyBorder="false" applyAlignment="false" applyProtection="false">
      <alignment vertical="center"/>
    </xf>
    <xf numFmtId="0" fontId="23" fillId="3" borderId="0" applyNumberFormat="false" applyBorder="false" applyAlignment="false" applyProtection="false">
      <alignment vertical="center"/>
    </xf>
  </cellStyleXfs>
  <cellXfs count="88">
    <xf numFmtId="0" fontId="0" fillId="0" borderId="0" xfId="0">
      <alignment vertical="center"/>
    </xf>
    <xf numFmtId="176" fontId="1" fillId="0" borderId="0" xfId="0" applyNumberFormat="true" applyFont="true">
      <alignment vertical="center"/>
    </xf>
    <xf numFmtId="176" fontId="0" fillId="0" borderId="0" xfId="0" applyNumberFormat="true">
      <alignment vertical="center"/>
    </xf>
    <xf numFmtId="176" fontId="2" fillId="0" borderId="0" xfId="0" applyNumberFormat="true" applyFont="true" applyAlignment="true">
      <alignment horizontal="center" vertical="center"/>
    </xf>
    <xf numFmtId="176" fontId="3" fillId="0" borderId="1" xfId="0" applyNumberFormat="true" applyFont="true" applyBorder="true" applyAlignment="true">
      <alignment horizontal="center" vertical="center"/>
    </xf>
    <xf numFmtId="176" fontId="4" fillId="0" borderId="2" xfId="0" applyNumberFormat="true" applyFont="true" applyBorder="true" applyAlignment="true">
      <alignment horizontal="center" vertical="center" wrapText="true"/>
    </xf>
    <xf numFmtId="0" fontId="4" fillId="0" borderId="2" xfId="0" applyNumberFormat="true" applyFont="true" applyBorder="true" applyAlignment="true">
      <alignment horizontal="center" vertical="center" wrapText="true"/>
    </xf>
    <xf numFmtId="176" fontId="3" fillId="0" borderId="3" xfId="0" applyNumberFormat="true" applyFont="true" applyBorder="true" applyAlignment="true">
      <alignment horizontal="center" vertical="center"/>
    </xf>
    <xf numFmtId="176" fontId="5" fillId="0" borderId="2" xfId="0" applyNumberFormat="true" applyFont="true" applyBorder="true" applyAlignment="true">
      <alignment horizontal="center" vertical="center" wrapText="true"/>
    </xf>
    <xf numFmtId="0" fontId="5" fillId="0" borderId="2" xfId="0" applyNumberFormat="true" applyFont="true" applyBorder="true" applyAlignment="true">
      <alignment horizontal="center" vertical="center" wrapText="true"/>
    </xf>
    <xf numFmtId="176" fontId="3" fillId="0" borderId="2" xfId="0" applyNumberFormat="true" applyFont="true" applyBorder="true" applyAlignment="true">
      <alignment horizontal="center" vertical="center"/>
    </xf>
    <xf numFmtId="177" fontId="5" fillId="0" borderId="2" xfId="0" applyNumberFormat="true" applyFont="true" applyBorder="true" applyAlignment="true">
      <alignment horizontal="center" vertical="center" wrapText="true"/>
    </xf>
    <xf numFmtId="176" fontId="6" fillId="0" borderId="2" xfId="0" applyNumberFormat="true" applyFont="true" applyBorder="true" applyAlignment="true">
      <alignment horizontal="center" vertical="center" wrapText="true"/>
    </xf>
    <xf numFmtId="177" fontId="7" fillId="0" borderId="2" xfId="0" applyNumberFormat="true" applyFont="true" applyBorder="true" applyAlignment="true">
      <alignment horizontal="justify" vertical="center" wrapText="true"/>
    </xf>
    <xf numFmtId="176" fontId="7" fillId="0" borderId="2" xfId="0" applyNumberFormat="true" applyFont="true" applyBorder="true" applyAlignment="true">
      <alignment horizontal="center" vertical="center" wrapText="true"/>
    </xf>
    <xf numFmtId="0" fontId="7" fillId="0" borderId="2" xfId="0" applyNumberFormat="true" applyFont="true" applyBorder="true" applyAlignment="true">
      <alignment horizontal="justify" vertical="center" wrapText="true"/>
    </xf>
    <xf numFmtId="177" fontId="8" fillId="0" borderId="2" xfId="0" applyNumberFormat="true" applyFont="true" applyBorder="true" applyAlignment="true">
      <alignment vertical="center" wrapText="true"/>
    </xf>
    <xf numFmtId="176" fontId="9" fillId="0" borderId="2" xfId="0" applyNumberFormat="true" applyFont="true" applyBorder="true" applyAlignment="true">
      <alignment horizontal="center" vertical="center" wrapText="true"/>
    </xf>
    <xf numFmtId="0" fontId="9" fillId="0" borderId="2" xfId="0" applyNumberFormat="true" applyFont="true" applyBorder="true" applyAlignment="true">
      <alignment horizontal="center" vertical="center" wrapText="true"/>
    </xf>
    <xf numFmtId="177" fontId="10" fillId="0" borderId="2" xfId="0" applyNumberFormat="true" applyFont="true" applyBorder="true" applyAlignment="true">
      <alignment vertical="center" wrapText="true"/>
    </xf>
    <xf numFmtId="0" fontId="10" fillId="0" borderId="2" xfId="0" applyNumberFormat="true" applyFont="true" applyBorder="true" applyAlignment="true">
      <alignment vertical="center" wrapText="true"/>
    </xf>
    <xf numFmtId="177" fontId="10" fillId="0" borderId="2" xfId="0" applyNumberFormat="true" applyFont="true" applyBorder="true">
      <alignment vertical="center"/>
    </xf>
    <xf numFmtId="176" fontId="10" fillId="0" borderId="2" xfId="0" applyNumberFormat="true" applyFont="true" applyBorder="true" applyAlignment="true">
      <alignment horizontal="center" vertical="center"/>
    </xf>
    <xf numFmtId="176" fontId="11" fillId="0" borderId="2" xfId="0" applyNumberFormat="true" applyFont="true" applyBorder="true" applyAlignment="true">
      <alignment horizontal="center" vertical="center" wrapText="true"/>
    </xf>
    <xf numFmtId="0" fontId="10" fillId="0" borderId="2" xfId="0" applyNumberFormat="true" applyFont="true" applyBorder="true">
      <alignment vertical="center"/>
    </xf>
    <xf numFmtId="176" fontId="6" fillId="0" borderId="1" xfId="0" applyNumberFormat="true" applyFont="true" applyBorder="true" applyAlignment="true">
      <alignment horizontal="center" vertical="center" wrapText="true"/>
    </xf>
    <xf numFmtId="177" fontId="7"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0" fontId="7" fillId="0" borderId="1" xfId="0" applyNumberFormat="true" applyFont="true" applyBorder="true" applyAlignment="true">
      <alignment horizontal="justify" vertical="center" wrapText="true"/>
    </xf>
    <xf numFmtId="176" fontId="6" fillId="0" borderId="3" xfId="0" applyNumberFormat="true" applyFont="true" applyBorder="true" applyAlignment="true">
      <alignment horizontal="center" vertical="center" wrapText="true"/>
    </xf>
    <xf numFmtId="177" fontId="7" fillId="0" borderId="3" xfId="0" applyNumberFormat="true" applyFont="true" applyBorder="true" applyAlignment="true">
      <alignment horizontal="center" vertical="center" wrapText="true"/>
    </xf>
    <xf numFmtId="176" fontId="7" fillId="0" borderId="3" xfId="0" applyNumberFormat="true" applyFont="true" applyBorder="true" applyAlignment="true">
      <alignment horizontal="center" vertical="center" wrapText="true"/>
    </xf>
    <xf numFmtId="0" fontId="7" fillId="0" borderId="3" xfId="0" applyNumberFormat="true" applyFont="true" applyBorder="true" applyAlignment="true">
      <alignment horizontal="justify" vertical="center" wrapText="true"/>
    </xf>
    <xf numFmtId="176" fontId="6" fillId="0" borderId="4" xfId="0" applyNumberFormat="true" applyFont="true" applyBorder="true" applyAlignment="true">
      <alignment horizontal="center" vertical="center" wrapText="true"/>
    </xf>
    <xf numFmtId="177" fontId="7" fillId="0" borderId="4" xfId="0" applyNumberFormat="true" applyFont="true" applyBorder="true" applyAlignment="true">
      <alignment horizontal="center" vertical="center" wrapText="true"/>
    </xf>
    <xf numFmtId="176" fontId="7" fillId="0" borderId="4" xfId="0" applyNumberFormat="true" applyFont="true" applyBorder="true" applyAlignment="true">
      <alignment horizontal="center" vertical="center" wrapText="true"/>
    </xf>
    <xf numFmtId="0" fontId="7" fillId="0" borderId="4" xfId="0" applyNumberFormat="true" applyFont="true" applyBorder="true" applyAlignment="true">
      <alignment horizontal="center" vertical="center" wrapText="true"/>
    </xf>
    <xf numFmtId="177" fontId="7" fillId="0" borderId="3" xfId="0" applyNumberFormat="true" applyFont="true" applyBorder="true" applyAlignment="true">
      <alignment horizontal="justify" vertical="center" wrapText="true"/>
    </xf>
    <xf numFmtId="0" fontId="7" fillId="0" borderId="3" xfId="0" applyNumberFormat="true" applyFont="true" applyBorder="true" applyAlignment="true">
      <alignment horizontal="center" vertical="center" wrapText="true"/>
    </xf>
    <xf numFmtId="177" fontId="9" fillId="0" borderId="2" xfId="0" applyNumberFormat="true" applyFont="true" applyBorder="true" applyAlignment="true">
      <alignment horizontal="justify" vertical="center" wrapText="true"/>
    </xf>
    <xf numFmtId="176" fontId="11" fillId="0" borderId="2" xfId="0" applyNumberFormat="true" applyFont="true" applyBorder="true" applyAlignment="true">
      <alignment horizontal="center" vertical="center"/>
    </xf>
    <xf numFmtId="0" fontId="3" fillId="0" borderId="2" xfId="0" applyNumberFormat="true" applyFont="true" applyBorder="true" applyAlignment="true">
      <alignment horizontal="center" vertical="center"/>
    </xf>
    <xf numFmtId="0" fontId="5" fillId="0" borderId="5" xfId="0" applyNumberFormat="true" applyFont="true" applyBorder="true" applyAlignment="true">
      <alignment horizontal="center" vertical="center" wrapText="true"/>
    </xf>
    <xf numFmtId="0" fontId="7" fillId="0" borderId="2" xfId="0" applyNumberFormat="true" applyFont="true" applyBorder="true" applyAlignment="true">
      <alignment horizontal="center" vertical="center" wrapText="true"/>
    </xf>
    <xf numFmtId="0" fontId="10" fillId="0" borderId="2" xfId="0" applyNumberFormat="true" applyFont="true" applyBorder="true" applyAlignment="true">
      <alignment horizontal="center" vertical="center" wrapText="true"/>
    </xf>
    <xf numFmtId="0" fontId="10" fillId="0" borderId="2" xfId="0" applyNumberFormat="true" applyFont="true" applyBorder="true" applyAlignment="true">
      <alignment horizontal="center" vertical="center"/>
    </xf>
    <xf numFmtId="0" fontId="10" fillId="0" borderId="2" xfId="0" applyNumberFormat="true" applyFont="true" applyFill="true" applyBorder="true" applyAlignment="true">
      <alignment horizontal="center" vertical="center"/>
    </xf>
    <xf numFmtId="0" fontId="7" fillId="0" borderId="2" xfId="0" applyNumberFormat="true" applyFont="true" applyFill="true" applyBorder="true" applyAlignment="true">
      <alignment horizontal="center" vertical="center" wrapText="true"/>
    </xf>
    <xf numFmtId="0" fontId="7" fillId="0" borderId="1" xfId="0" applyNumberFormat="true" applyFont="true" applyBorder="true" applyAlignment="true">
      <alignment horizontal="center" vertical="center" wrapText="true"/>
    </xf>
    <xf numFmtId="0" fontId="10" fillId="0" borderId="1" xfId="0" applyNumberFormat="true" applyFont="true" applyBorder="true" applyAlignment="true">
      <alignment horizontal="center" vertical="center" wrapText="true"/>
    </xf>
    <xf numFmtId="0" fontId="10" fillId="0" borderId="3" xfId="0" applyNumberFormat="true" applyFont="true" applyBorder="true" applyAlignment="true">
      <alignment horizontal="center" vertical="center" wrapText="true"/>
    </xf>
    <xf numFmtId="0" fontId="10" fillId="0" borderId="4" xfId="0" applyNumberFormat="true" applyFont="true" applyBorder="true" applyAlignment="true">
      <alignment horizontal="center" vertical="center"/>
    </xf>
    <xf numFmtId="0" fontId="10" fillId="0" borderId="3" xfId="0" applyNumberFormat="true" applyFont="true" applyBorder="true" applyAlignment="true">
      <alignment horizontal="center" vertical="center"/>
    </xf>
    <xf numFmtId="176" fontId="0" fillId="0" borderId="0" xfId="0" applyNumberFormat="true" applyAlignment="true">
      <alignment horizontal="center" vertical="center"/>
    </xf>
    <xf numFmtId="0" fontId="5" fillId="0" borderId="6" xfId="0" applyNumberFormat="true" applyFont="true" applyBorder="true" applyAlignment="true">
      <alignment horizontal="center" vertical="center" wrapText="true"/>
    </xf>
    <xf numFmtId="0" fontId="3" fillId="0" borderId="1" xfId="0" applyNumberFormat="true" applyFont="true" applyBorder="true" applyAlignment="true">
      <alignment horizontal="center" vertical="center"/>
    </xf>
    <xf numFmtId="0" fontId="3" fillId="0" borderId="3" xfId="0" applyNumberFormat="true" applyFont="true" applyBorder="true" applyAlignment="true">
      <alignment horizontal="center" vertical="center"/>
    </xf>
    <xf numFmtId="0" fontId="10" fillId="0" borderId="2" xfId="0" applyNumberFormat="true" applyFont="true" applyFill="true" applyBorder="true" applyAlignment="true">
      <alignment vertical="center" wrapText="true"/>
    </xf>
    <xf numFmtId="0" fontId="8" fillId="0" borderId="2" xfId="0" applyNumberFormat="true" applyFont="true" applyBorder="true" applyAlignment="true">
      <alignment horizontal="center" vertical="center"/>
    </xf>
    <xf numFmtId="0" fontId="7" fillId="0" borderId="0" xfId="0" applyNumberFormat="true" applyFont="true" applyFill="true" applyAlignment="true">
      <alignment horizontal="center" vertical="center" wrapText="true"/>
    </xf>
    <xf numFmtId="0" fontId="10" fillId="0" borderId="2" xfId="0" applyNumberFormat="true" applyFont="true" applyBorder="true" applyAlignment="true">
      <alignment horizontal="left" vertical="center" wrapText="true"/>
    </xf>
    <xf numFmtId="176" fontId="12" fillId="0" borderId="0" xfId="0" applyNumberFormat="true" applyFont="true">
      <alignment vertical="center"/>
    </xf>
    <xf numFmtId="176" fontId="13" fillId="0" borderId="0" xfId="0" applyNumberFormat="true" applyFont="true">
      <alignment vertical="center"/>
    </xf>
    <xf numFmtId="176" fontId="14" fillId="0" borderId="0" xfId="0" applyNumberFormat="true" applyFont="true" applyBorder="true" applyAlignment="true">
      <alignment vertical="center"/>
    </xf>
    <xf numFmtId="0" fontId="0" fillId="0" borderId="0" xfId="0" applyBorder="true" applyAlignment="true">
      <alignment vertical="center"/>
    </xf>
    <xf numFmtId="176" fontId="15" fillId="0" borderId="0" xfId="0" applyNumberFormat="true" applyFont="true" applyBorder="true" applyAlignment="true">
      <alignment horizontal="center" vertical="center" wrapText="true"/>
    </xf>
    <xf numFmtId="0" fontId="16" fillId="0" borderId="0" xfId="0" applyFont="true" applyBorder="true" applyAlignment="true">
      <alignment vertical="center"/>
    </xf>
    <xf numFmtId="176" fontId="3" fillId="0" borderId="0" xfId="0" applyNumberFormat="true" applyFont="true" applyBorder="true" applyAlignment="true">
      <alignment horizontal="right" vertical="center" wrapText="true"/>
    </xf>
    <xf numFmtId="0" fontId="0" fillId="0" borderId="0" xfId="0" applyFont="true" applyBorder="true" applyAlignment="true">
      <alignment vertical="center"/>
    </xf>
    <xf numFmtId="176" fontId="3" fillId="0" borderId="5" xfId="0" applyNumberFormat="true" applyFont="true" applyBorder="true" applyAlignment="true">
      <alignment horizontal="center" vertical="center" wrapText="true"/>
    </xf>
    <xf numFmtId="176" fontId="3" fillId="0" borderId="7" xfId="0" applyNumberFormat="true" applyFont="true" applyBorder="true" applyAlignment="true">
      <alignment horizontal="center" vertical="center" wrapText="true"/>
    </xf>
    <xf numFmtId="0" fontId="0" fillId="0" borderId="2" xfId="0" applyFont="true" applyBorder="true" applyAlignment="true">
      <alignment vertical="center"/>
    </xf>
    <xf numFmtId="176" fontId="3" fillId="0" borderId="2" xfId="0" applyNumberFormat="true" applyFont="true" applyBorder="true" applyAlignment="true">
      <alignment horizontal="center" vertical="center" wrapText="true"/>
    </xf>
    <xf numFmtId="0" fontId="17" fillId="0" borderId="2" xfId="0" applyNumberFormat="true" applyFont="true" applyBorder="true" applyAlignment="true">
      <alignment horizontal="center" vertical="center" wrapText="true"/>
    </xf>
    <xf numFmtId="0" fontId="14" fillId="0" borderId="2" xfId="0" applyFont="true" applyBorder="true" applyAlignment="true">
      <alignment horizontal="center" vertical="center"/>
    </xf>
    <xf numFmtId="176" fontId="18" fillId="0" borderId="2" xfId="0" applyNumberFormat="true" applyFont="true" applyBorder="true" applyAlignment="true">
      <alignment horizontal="center" vertical="center" wrapText="true"/>
    </xf>
    <xf numFmtId="0" fontId="18" fillId="0" borderId="2" xfId="0" applyNumberFormat="true" applyFont="true" applyBorder="true" applyAlignment="true">
      <alignment horizontal="center" vertical="center" wrapText="true"/>
    </xf>
    <xf numFmtId="176" fontId="18" fillId="0" borderId="2" xfId="0" applyNumberFormat="true" applyFont="true" applyFill="true" applyBorder="true" applyAlignment="true">
      <alignment horizontal="center" vertical="center" wrapText="true"/>
    </xf>
    <xf numFmtId="176" fontId="7" fillId="0" borderId="2" xfId="0" applyNumberFormat="true" applyFont="true" applyFill="true" applyBorder="true" applyAlignment="true">
      <alignment horizontal="center" vertical="center" wrapText="true"/>
    </xf>
    <xf numFmtId="0" fontId="18" fillId="2" borderId="2" xfId="0" applyNumberFormat="true" applyFont="true" applyFill="true" applyBorder="true" applyAlignment="true">
      <alignment horizontal="center" vertical="center" wrapText="true"/>
    </xf>
    <xf numFmtId="0" fontId="18" fillId="0" borderId="2" xfId="0" applyNumberFormat="true" applyFont="true" applyFill="true" applyBorder="true" applyAlignment="true">
      <alignment horizontal="center" vertical="center" wrapText="true"/>
    </xf>
    <xf numFmtId="176" fontId="19" fillId="0" borderId="8" xfId="0" applyNumberFormat="true" applyFont="true" applyBorder="true" applyAlignment="true">
      <alignment vertical="center"/>
    </xf>
    <xf numFmtId="176" fontId="20" fillId="0" borderId="8" xfId="0" applyNumberFormat="true" applyFont="true" applyBorder="true" applyAlignment="true">
      <alignment vertical="center"/>
    </xf>
    <xf numFmtId="0" fontId="0" fillId="0" borderId="0" xfId="0" applyAlignment="true">
      <alignment vertical="center"/>
    </xf>
    <xf numFmtId="0" fontId="0" fillId="0" borderId="6" xfId="0" applyBorder="true" applyAlignment="true">
      <alignment vertical="center"/>
    </xf>
    <xf numFmtId="176" fontId="21" fillId="0" borderId="2" xfId="0" applyNumberFormat="true" applyFont="true" applyBorder="true" applyAlignment="true">
      <alignment horizontal="center" vertical="center" wrapText="true"/>
    </xf>
    <xf numFmtId="176" fontId="21" fillId="0" borderId="2" xfId="0" applyNumberFormat="true" applyFont="true" applyBorder="true" applyAlignment="true">
      <alignment horizontal="center" vertical="center"/>
    </xf>
    <xf numFmtId="176" fontId="22" fillId="0" borderId="2" xfId="0" applyNumberFormat="true" applyFont="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tabSelected="1" workbookViewId="0">
      <selection activeCell="A17" sqref="A17:F17"/>
    </sheetView>
  </sheetViews>
  <sheetFormatPr defaultColWidth="9" defaultRowHeight="13.5" outlineLevelCol="5"/>
  <cols>
    <col min="1" max="1" width="9" style="2"/>
    <col min="2" max="2" width="43.625" style="1" customWidth="true"/>
    <col min="3" max="3" width="19.5" style="2" customWidth="true"/>
    <col min="4" max="4" width="17.125" style="2" customWidth="true"/>
    <col min="5" max="5" width="20.5" style="2" customWidth="true"/>
    <col min="6" max="6" width="19.375" style="2" customWidth="true"/>
    <col min="7" max="16384" width="9" style="2"/>
  </cols>
  <sheetData>
    <row r="1" ht="36" customHeight="true" spans="1:5">
      <c r="A1" s="63" t="s">
        <v>0</v>
      </c>
      <c r="B1" s="64"/>
      <c r="C1" s="64"/>
      <c r="D1" s="64"/>
      <c r="E1" s="64"/>
    </row>
    <row r="2" ht="31.9" customHeight="true" spans="1:6">
      <c r="A2" s="65" t="s">
        <v>1</v>
      </c>
      <c r="B2" s="66"/>
      <c r="C2" s="66"/>
      <c r="D2" s="66"/>
      <c r="E2" s="66"/>
      <c r="F2" s="83"/>
    </row>
    <row r="3" ht="35.1" customHeight="true" spans="1:6">
      <c r="A3" s="67" t="s">
        <v>2</v>
      </c>
      <c r="B3" s="68"/>
      <c r="C3" s="68"/>
      <c r="D3" s="68"/>
      <c r="E3" s="68"/>
      <c r="F3" s="83"/>
    </row>
    <row r="4" s="1" customFormat="true" ht="30" customHeight="true" spans="1:6">
      <c r="A4" s="10" t="s">
        <v>3</v>
      </c>
      <c r="B4" s="10" t="s">
        <v>4</v>
      </c>
      <c r="C4" s="69" t="s">
        <v>5</v>
      </c>
      <c r="D4" s="70"/>
      <c r="E4" s="70"/>
      <c r="F4" s="84"/>
    </row>
    <row r="5" s="1" customFormat="true" ht="47.25" customHeight="true" spans="1:6">
      <c r="A5" s="71"/>
      <c r="B5" s="10"/>
      <c r="C5" s="72" t="s">
        <v>6</v>
      </c>
      <c r="D5" s="72" t="s">
        <v>7</v>
      </c>
      <c r="E5" s="72" t="s">
        <v>8</v>
      </c>
      <c r="F5" s="72" t="s">
        <v>9</v>
      </c>
    </row>
    <row r="6" s="61" customFormat="true" ht="32.1" customHeight="true" spans="1:6">
      <c r="A6" s="71"/>
      <c r="B6" s="10" t="s">
        <v>10</v>
      </c>
      <c r="C6" s="73">
        <f t="shared" ref="C6:F6" si="0">SUM(C7:C16)</f>
        <v>261041.7158</v>
      </c>
      <c r="D6" s="73">
        <f t="shared" si="0"/>
        <v>5251.4281</v>
      </c>
      <c r="E6" s="85">
        <f t="shared" si="0"/>
        <v>5251.4</v>
      </c>
      <c r="F6" s="86">
        <f t="shared" si="0"/>
        <v>3177.82</v>
      </c>
    </row>
    <row r="7" customFormat="true" ht="32.1" customHeight="true" spans="1:6">
      <c r="A7" s="74">
        <v>1</v>
      </c>
      <c r="B7" s="75" t="s">
        <v>11</v>
      </c>
      <c r="C7" s="76">
        <v>33470.7</v>
      </c>
      <c r="D7" s="76">
        <v>669.41</v>
      </c>
      <c r="E7" s="75">
        <v>669.41</v>
      </c>
      <c r="F7" s="87">
        <v>405</v>
      </c>
    </row>
    <row r="8" customFormat="true" ht="32.1" customHeight="true" spans="1:6">
      <c r="A8" s="74">
        <v>2</v>
      </c>
      <c r="B8" s="77" t="s">
        <v>12</v>
      </c>
      <c r="C8" s="76">
        <v>36415.84</v>
      </c>
      <c r="D8" s="76">
        <v>738.54</v>
      </c>
      <c r="E8" s="76">
        <v>738.54</v>
      </c>
      <c r="F8" s="87">
        <v>447</v>
      </c>
    </row>
    <row r="9" customFormat="true" ht="32.1" customHeight="true" spans="1:6">
      <c r="A9" s="74">
        <v>3</v>
      </c>
      <c r="B9" s="78" t="s">
        <v>13</v>
      </c>
      <c r="C9" s="76">
        <v>82134.94</v>
      </c>
      <c r="D9" s="76">
        <v>1647.94</v>
      </c>
      <c r="E9" s="76">
        <v>1647.94</v>
      </c>
      <c r="F9" s="87">
        <v>997.12</v>
      </c>
    </row>
    <row r="10" s="62" customFormat="true" ht="32.1" customHeight="true" spans="1:6">
      <c r="A10" s="74">
        <v>4</v>
      </c>
      <c r="B10" s="77" t="s">
        <v>14</v>
      </c>
      <c r="C10" s="76">
        <v>42609.648</v>
      </c>
      <c r="D10" s="76">
        <v>852.19</v>
      </c>
      <c r="E10" s="76">
        <v>852.19</v>
      </c>
      <c r="F10" s="87">
        <v>515.6</v>
      </c>
    </row>
    <row r="11" ht="32.1" customHeight="true" spans="1:6">
      <c r="A11" s="74">
        <v>5</v>
      </c>
      <c r="B11" s="77" t="s">
        <v>15</v>
      </c>
      <c r="C11" s="79">
        <v>1958.577</v>
      </c>
      <c r="D11" s="76">
        <v>39.17</v>
      </c>
      <c r="E11" s="75">
        <v>39.17</v>
      </c>
      <c r="F11" s="87">
        <v>23.7</v>
      </c>
    </row>
    <row r="12" ht="32.1" customHeight="true" spans="1:6">
      <c r="A12" s="74">
        <v>6</v>
      </c>
      <c r="B12" s="77" t="s">
        <v>16</v>
      </c>
      <c r="C12" s="76">
        <v>16568.856</v>
      </c>
      <c r="D12" s="76">
        <v>331.38</v>
      </c>
      <c r="E12" s="75">
        <v>331.37</v>
      </c>
      <c r="F12" s="87">
        <v>200.5</v>
      </c>
    </row>
    <row r="13" ht="32.1" customHeight="true" spans="1:6">
      <c r="A13" s="74">
        <v>7</v>
      </c>
      <c r="B13" s="77" t="s">
        <v>17</v>
      </c>
      <c r="C13" s="76">
        <v>28626.85</v>
      </c>
      <c r="D13" s="76">
        <v>572.54</v>
      </c>
      <c r="E13" s="76">
        <v>572.53</v>
      </c>
      <c r="F13" s="87">
        <v>346.5</v>
      </c>
    </row>
    <row r="14" ht="32.1" customHeight="true" spans="1:6">
      <c r="A14" s="74">
        <v>8</v>
      </c>
      <c r="B14" s="78" t="s">
        <v>18</v>
      </c>
      <c r="C14" s="80">
        <v>935.062</v>
      </c>
      <c r="D14" s="80">
        <v>33.8381</v>
      </c>
      <c r="E14" s="75">
        <v>33.83</v>
      </c>
      <c r="F14" s="87">
        <v>20.5</v>
      </c>
    </row>
    <row r="15" ht="32.1" customHeight="true" spans="1:6">
      <c r="A15" s="74">
        <v>9</v>
      </c>
      <c r="B15" s="77" t="s">
        <v>19</v>
      </c>
      <c r="C15" s="80">
        <v>13996.0428</v>
      </c>
      <c r="D15" s="80">
        <v>279.92</v>
      </c>
      <c r="E15" s="75">
        <v>279.92</v>
      </c>
      <c r="F15" s="87">
        <v>169.5</v>
      </c>
    </row>
    <row r="16" ht="32.1" customHeight="true" spans="1:6">
      <c r="A16" s="74">
        <v>10</v>
      </c>
      <c r="B16" s="77" t="s">
        <v>20</v>
      </c>
      <c r="C16" s="76">
        <v>4325.2</v>
      </c>
      <c r="D16" s="76">
        <v>86.5</v>
      </c>
      <c r="E16" s="75">
        <v>86.5</v>
      </c>
      <c r="F16" s="87">
        <v>52.4</v>
      </c>
    </row>
    <row r="17" ht="29.1" customHeight="true" spans="1:6">
      <c r="A17" s="81" t="s">
        <v>21</v>
      </c>
      <c r="B17" s="82"/>
      <c r="C17" s="82"/>
      <c r="D17" s="82"/>
      <c r="E17" s="82"/>
      <c r="F17" s="82"/>
    </row>
  </sheetData>
  <mergeCells count="7">
    <mergeCell ref="A1:E1"/>
    <mergeCell ref="A2:F2"/>
    <mergeCell ref="A3:F3"/>
    <mergeCell ref="C4:F4"/>
    <mergeCell ref="A17:F17"/>
    <mergeCell ref="A4:A6"/>
    <mergeCell ref="B4:B5"/>
  </mergeCells>
  <pageMargins left="0.393700787401575" right="0.393700787401575" top="0.393700787401575" bottom="0.393700787401575" header="0.196850393700787" footer="0.196850393700787"/>
  <pageSetup paperSize="9" scale="9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zoomScale="70" zoomScaleNormal="70" workbookViewId="0">
      <selection activeCell="I6" sqref="I6"/>
    </sheetView>
  </sheetViews>
  <sheetFormatPr defaultColWidth="9" defaultRowHeight="13.5"/>
  <cols>
    <col min="1" max="1" width="23.625" customWidth="true"/>
    <col min="2" max="2" width="30" customWidth="true"/>
    <col min="3" max="3" width="18.125" customWidth="true"/>
    <col min="4" max="4" width="21.875" customWidth="true"/>
    <col min="5" max="5" width="12.75" customWidth="true"/>
    <col min="6" max="6" width="16.875" customWidth="true"/>
    <col min="7" max="7" width="12.625" customWidth="true"/>
    <col min="8" max="8" width="16.375" customWidth="true"/>
    <col min="9" max="9" width="22" customWidth="true"/>
    <col min="10" max="10" width="21.875" customWidth="true"/>
    <col min="11" max="11" width="18.625" customWidth="true"/>
    <col min="12" max="12" width="15.875" customWidth="true"/>
    <col min="14" max="14" width="9.375"/>
  </cols>
  <sheetData>
    <row r="1" spans="1:12">
      <c r="A1" s="1"/>
      <c r="B1" s="2"/>
      <c r="C1" s="2"/>
      <c r="D1" s="2"/>
      <c r="E1" s="2"/>
      <c r="F1" s="2"/>
      <c r="G1" s="2"/>
      <c r="H1" s="2"/>
      <c r="I1" s="2"/>
      <c r="J1" s="53"/>
      <c r="K1" s="2"/>
      <c r="L1" s="2"/>
    </row>
    <row r="2" ht="22.5" spans="1:12">
      <c r="A2" s="3" t="s">
        <v>22</v>
      </c>
      <c r="B2" s="3"/>
      <c r="C2" s="3"/>
      <c r="D2" s="3"/>
      <c r="E2" s="3"/>
      <c r="F2" s="3"/>
      <c r="G2" s="3"/>
      <c r="H2" s="3"/>
      <c r="I2" s="3"/>
      <c r="J2" s="3"/>
      <c r="K2" s="3"/>
      <c r="L2" s="3"/>
    </row>
    <row r="3" spans="1:12">
      <c r="A3" s="1"/>
      <c r="B3" s="2"/>
      <c r="C3" s="2"/>
      <c r="D3" s="2"/>
      <c r="E3" s="2"/>
      <c r="F3" s="2"/>
      <c r="G3" s="2"/>
      <c r="H3" s="2"/>
      <c r="I3" s="2"/>
      <c r="J3" s="53" t="s">
        <v>23</v>
      </c>
      <c r="K3" s="53"/>
      <c r="L3" s="53"/>
    </row>
    <row r="4" ht="18.75" spans="1:12">
      <c r="A4" s="4" t="s">
        <v>24</v>
      </c>
      <c r="B4" s="5" t="s">
        <v>25</v>
      </c>
      <c r="C4" s="5"/>
      <c r="D4" s="6" t="s">
        <v>26</v>
      </c>
      <c r="E4" s="6"/>
      <c r="F4" s="41" t="s">
        <v>27</v>
      </c>
      <c r="G4" s="41"/>
      <c r="H4" s="42" t="s">
        <v>28</v>
      </c>
      <c r="I4" s="54"/>
      <c r="J4" s="41" t="s">
        <v>29</v>
      </c>
      <c r="K4" s="41"/>
      <c r="L4" s="55" t="s">
        <v>30</v>
      </c>
    </row>
    <row r="5" ht="18.75" spans="1:12">
      <c r="A5" s="7"/>
      <c r="B5" s="8" t="s">
        <v>31</v>
      </c>
      <c r="C5" s="8" t="s">
        <v>32</v>
      </c>
      <c r="D5" s="9" t="s">
        <v>31</v>
      </c>
      <c r="E5" s="9" t="s">
        <v>32</v>
      </c>
      <c r="F5" s="9" t="s">
        <v>33</v>
      </c>
      <c r="G5" s="9" t="s">
        <v>32</v>
      </c>
      <c r="H5" s="9" t="s">
        <v>34</v>
      </c>
      <c r="I5" s="9" t="s">
        <v>32</v>
      </c>
      <c r="J5" s="9" t="s">
        <v>31</v>
      </c>
      <c r="K5" s="9" t="s">
        <v>32</v>
      </c>
      <c r="L5" s="56"/>
    </row>
    <row r="6" ht="18.75" spans="1:12">
      <c r="A6" s="10" t="s">
        <v>10</v>
      </c>
      <c r="B6" s="11"/>
      <c r="C6" s="8">
        <f>C7+C10+C22</f>
        <v>12050</v>
      </c>
      <c r="D6" s="9"/>
      <c r="E6" s="9">
        <f>E7</f>
        <v>200</v>
      </c>
      <c r="F6" s="9">
        <f>F7+F10+F22</f>
        <v>232997.0741</v>
      </c>
      <c r="G6" s="9">
        <f>G7+G10+G22</f>
        <v>7429.32</v>
      </c>
      <c r="H6" s="9"/>
      <c r="I6" s="9">
        <v>800</v>
      </c>
      <c r="J6" s="9"/>
      <c r="K6" s="9">
        <f>K7+K10</f>
        <v>237.45</v>
      </c>
      <c r="L6" s="41">
        <f>SUM(C6+E6+G6+I6+K6)</f>
        <v>20716.77</v>
      </c>
    </row>
    <row r="7" ht="18.75" spans="1:12">
      <c r="A7" s="10" t="s">
        <v>35</v>
      </c>
      <c r="B7" s="11"/>
      <c r="C7" s="8">
        <v>10125</v>
      </c>
      <c r="D7" s="9"/>
      <c r="E7" s="9">
        <v>200</v>
      </c>
      <c r="F7" s="9">
        <f>F8+F9</f>
        <v>114651.1</v>
      </c>
      <c r="G7" s="9">
        <f>G8+G9</f>
        <v>3507.94</v>
      </c>
      <c r="H7" s="9"/>
      <c r="I7" s="9"/>
      <c r="J7" s="9"/>
      <c r="K7" s="9">
        <f>K8+K9</f>
        <v>80</v>
      </c>
      <c r="L7" s="41"/>
    </row>
    <row r="8" ht="261.95" customHeight="true" spans="1:12">
      <c r="A8" s="12" t="s">
        <v>13</v>
      </c>
      <c r="B8" s="13" t="s">
        <v>36</v>
      </c>
      <c r="C8" s="14">
        <v>10125</v>
      </c>
      <c r="D8" s="15" t="s">
        <v>37</v>
      </c>
      <c r="E8" s="43">
        <v>200</v>
      </c>
      <c r="F8" s="44">
        <v>92928.72</v>
      </c>
      <c r="G8" s="45">
        <v>2818.33</v>
      </c>
      <c r="H8" s="43"/>
      <c r="I8" s="43"/>
      <c r="J8" s="57" t="s">
        <v>38</v>
      </c>
      <c r="K8" s="47">
        <v>68</v>
      </c>
      <c r="L8" s="58"/>
    </row>
    <row r="9" ht="37.5" spans="1:12">
      <c r="A9" s="12" t="s">
        <v>39</v>
      </c>
      <c r="B9" s="13"/>
      <c r="C9" s="14"/>
      <c r="D9" s="15"/>
      <c r="E9" s="43"/>
      <c r="F9" s="44">
        <v>21722.38</v>
      </c>
      <c r="G9" s="45">
        <v>689.61</v>
      </c>
      <c r="H9" s="43"/>
      <c r="I9" s="43"/>
      <c r="J9" s="57" t="s">
        <v>40</v>
      </c>
      <c r="K9" s="59">
        <v>12</v>
      </c>
      <c r="L9" s="58"/>
    </row>
    <row r="10" ht="90.95" customHeight="true" spans="1:12">
      <c r="A10" s="8" t="s">
        <v>41</v>
      </c>
      <c r="B10" s="16"/>
      <c r="C10" s="17">
        <f>C13+C18</f>
        <v>925</v>
      </c>
      <c r="D10" s="18"/>
      <c r="E10" s="18"/>
      <c r="F10" s="18">
        <f>SUM(F11:F21)</f>
        <v>118103.0001</v>
      </c>
      <c r="G10" s="18">
        <f>SUM(G11:G21)</f>
        <v>3911.06</v>
      </c>
      <c r="H10" s="18"/>
      <c r="I10" s="18">
        <v>800</v>
      </c>
      <c r="J10" s="18"/>
      <c r="K10" s="18">
        <f>SUM(K11:K21)</f>
        <v>157.45</v>
      </c>
      <c r="L10" s="58"/>
    </row>
    <row r="11" ht="117.95" customHeight="true" spans="1:12">
      <c r="A11" s="12" t="s">
        <v>42</v>
      </c>
      <c r="B11" s="13"/>
      <c r="C11" s="14"/>
      <c r="D11" s="15"/>
      <c r="E11" s="43"/>
      <c r="F11" s="45">
        <v>21162.938</v>
      </c>
      <c r="G11" s="43">
        <v>634.89</v>
      </c>
      <c r="H11" s="43"/>
      <c r="I11" s="43"/>
      <c r="J11" s="57" t="s">
        <v>43</v>
      </c>
      <c r="K11" s="43">
        <v>36</v>
      </c>
      <c r="L11" s="58"/>
    </row>
    <row r="12" ht="37.5" spans="1:12">
      <c r="A12" s="12" t="s">
        <v>44</v>
      </c>
      <c r="B12" s="19"/>
      <c r="C12" s="14"/>
      <c r="D12" s="20"/>
      <c r="E12" s="43"/>
      <c r="F12" s="45">
        <v>29503.515</v>
      </c>
      <c r="G12" s="43">
        <v>885.1</v>
      </c>
      <c r="H12" s="43"/>
      <c r="I12" s="43"/>
      <c r="J12" s="24"/>
      <c r="K12" s="43"/>
      <c r="L12" s="58"/>
    </row>
    <row r="13" ht="37.5" spans="1:12">
      <c r="A13" s="12" t="s">
        <v>15</v>
      </c>
      <c r="B13" s="21" t="s">
        <v>45</v>
      </c>
      <c r="C13" s="22">
        <v>400</v>
      </c>
      <c r="D13" s="20"/>
      <c r="E13" s="45"/>
      <c r="F13" s="45">
        <v>6885.17</v>
      </c>
      <c r="G13" s="43">
        <v>206.55</v>
      </c>
      <c r="H13" s="43"/>
      <c r="I13" s="43"/>
      <c r="J13" s="24"/>
      <c r="K13" s="43"/>
      <c r="L13" s="58"/>
    </row>
    <row r="14" ht="37.5" spans="1:12">
      <c r="A14" s="23" t="s">
        <v>46</v>
      </c>
      <c r="B14" s="21"/>
      <c r="C14" s="22"/>
      <c r="D14" s="24"/>
      <c r="E14" s="45"/>
      <c r="F14" s="46">
        <v>3299.365</v>
      </c>
      <c r="G14" s="47">
        <v>137.92</v>
      </c>
      <c r="H14" s="45"/>
      <c r="I14" s="45"/>
      <c r="J14" s="24"/>
      <c r="K14" s="45"/>
      <c r="L14" s="58"/>
    </row>
    <row r="15" ht="56.25" spans="1:12">
      <c r="A15" s="12" t="s">
        <v>47</v>
      </c>
      <c r="B15" s="13"/>
      <c r="C15" s="14"/>
      <c r="D15" s="15"/>
      <c r="E15" s="43"/>
      <c r="F15" s="45">
        <v>14499.9981</v>
      </c>
      <c r="G15" s="43">
        <v>434.99</v>
      </c>
      <c r="H15" s="43"/>
      <c r="I15" s="43"/>
      <c r="J15" s="57" t="s">
        <v>48</v>
      </c>
      <c r="K15" s="47">
        <v>24</v>
      </c>
      <c r="L15" s="58"/>
    </row>
    <row r="16" ht="37.5" spans="1:12">
      <c r="A16" s="25" t="s">
        <v>49</v>
      </c>
      <c r="B16" s="26"/>
      <c r="C16" s="27"/>
      <c r="D16" s="28"/>
      <c r="E16" s="48"/>
      <c r="F16" s="49">
        <v>4310.382</v>
      </c>
      <c r="G16" s="48">
        <v>129.31</v>
      </c>
      <c r="H16" s="48"/>
      <c r="I16" s="48"/>
      <c r="J16" s="57" t="s">
        <v>50</v>
      </c>
      <c r="K16" s="47">
        <v>8</v>
      </c>
      <c r="L16" s="58"/>
    </row>
    <row r="17" ht="56.25" spans="1:12">
      <c r="A17" s="29"/>
      <c r="B17" s="30"/>
      <c r="C17" s="31"/>
      <c r="D17" s="32"/>
      <c r="E17" s="38"/>
      <c r="F17" s="50"/>
      <c r="G17" s="38"/>
      <c r="H17" s="38"/>
      <c r="I17" s="38"/>
      <c r="J17" s="57" t="s">
        <v>51</v>
      </c>
      <c r="K17" s="43">
        <v>16</v>
      </c>
      <c r="L17" s="58"/>
    </row>
    <row r="18" ht="37.5" spans="1:12">
      <c r="A18" s="33" t="s">
        <v>14</v>
      </c>
      <c r="B18" s="34" t="s">
        <v>52</v>
      </c>
      <c r="C18" s="35">
        <v>525</v>
      </c>
      <c r="D18" s="36"/>
      <c r="E18" s="36"/>
      <c r="F18" s="51">
        <v>34406.975</v>
      </c>
      <c r="G18" s="36">
        <v>1332.85</v>
      </c>
      <c r="H18" s="36" t="s">
        <v>53</v>
      </c>
      <c r="I18" s="36">
        <v>300</v>
      </c>
      <c r="J18" s="57" t="s">
        <v>54</v>
      </c>
      <c r="K18" s="43">
        <v>24</v>
      </c>
      <c r="L18" s="58"/>
    </row>
    <row r="19" ht="131.25" spans="1:12">
      <c r="A19" s="29"/>
      <c r="B19" s="37"/>
      <c r="C19" s="31"/>
      <c r="D19" s="38"/>
      <c r="E19" s="38"/>
      <c r="F19" s="52"/>
      <c r="G19" s="38"/>
      <c r="H19" s="38"/>
      <c r="I19" s="38"/>
      <c r="J19" s="57" t="s">
        <v>55</v>
      </c>
      <c r="K19" s="43">
        <v>49.45</v>
      </c>
      <c r="L19" s="58"/>
    </row>
    <row r="20" ht="37.5" spans="1:12">
      <c r="A20" s="12" t="s">
        <v>56</v>
      </c>
      <c r="B20" s="13"/>
      <c r="C20" s="14"/>
      <c r="D20" s="15"/>
      <c r="E20" s="43"/>
      <c r="F20" s="45"/>
      <c r="G20" s="43"/>
      <c r="H20" s="43" t="s">
        <v>57</v>
      </c>
      <c r="I20" s="43">
        <v>500</v>
      </c>
      <c r="J20" s="57"/>
      <c r="K20" s="43"/>
      <c r="L20" s="58"/>
    </row>
    <row r="21" ht="37.5" spans="1:12">
      <c r="A21" s="12" t="s">
        <v>58</v>
      </c>
      <c r="B21" s="19"/>
      <c r="C21" s="14"/>
      <c r="D21" s="20"/>
      <c r="E21" s="43"/>
      <c r="F21" s="45">
        <v>4034.657</v>
      </c>
      <c r="G21" s="43">
        <v>149.45</v>
      </c>
      <c r="H21" s="43"/>
      <c r="I21" s="43"/>
      <c r="J21" s="24"/>
      <c r="K21" s="43"/>
      <c r="L21" s="58"/>
    </row>
    <row r="22" ht="18.75" spans="1:12">
      <c r="A22" s="8" t="s">
        <v>59</v>
      </c>
      <c r="B22" s="39"/>
      <c r="C22" s="17">
        <v>1000</v>
      </c>
      <c r="D22" s="18"/>
      <c r="E22" s="18"/>
      <c r="F22" s="18">
        <v>242.974</v>
      </c>
      <c r="G22" s="18">
        <v>10.32</v>
      </c>
      <c r="H22" s="18"/>
      <c r="I22" s="18"/>
      <c r="J22" s="18"/>
      <c r="K22" s="18"/>
      <c r="L22" s="58"/>
    </row>
    <row r="23" ht="57.95" customHeight="true" spans="1:12">
      <c r="A23" s="40" t="s">
        <v>18</v>
      </c>
      <c r="B23" s="13" t="s">
        <v>60</v>
      </c>
      <c r="C23" s="14">
        <v>1000</v>
      </c>
      <c r="D23" s="15"/>
      <c r="E23" s="43"/>
      <c r="F23" s="45">
        <v>242.974</v>
      </c>
      <c r="G23" s="45">
        <v>10.32</v>
      </c>
      <c r="H23" s="43"/>
      <c r="I23" s="43"/>
      <c r="J23" s="60"/>
      <c r="K23" s="45"/>
      <c r="L23" s="58"/>
    </row>
  </sheetData>
  <mergeCells count="27">
    <mergeCell ref="A2:L2"/>
    <mergeCell ref="J3:L3"/>
    <mergeCell ref="B4:C4"/>
    <mergeCell ref="D4:E4"/>
    <mergeCell ref="F4:G4"/>
    <mergeCell ref="H4:I4"/>
    <mergeCell ref="J4:K4"/>
    <mergeCell ref="A4:A5"/>
    <mergeCell ref="A16:A17"/>
    <mergeCell ref="A18:A19"/>
    <mergeCell ref="B16:B17"/>
    <mergeCell ref="B18:B19"/>
    <mergeCell ref="C16:C17"/>
    <mergeCell ref="C18:C19"/>
    <mergeCell ref="D16:D17"/>
    <mergeCell ref="D18:D19"/>
    <mergeCell ref="E16:E17"/>
    <mergeCell ref="E18:E19"/>
    <mergeCell ref="F16:F17"/>
    <mergeCell ref="F18:F19"/>
    <mergeCell ref="G16:G17"/>
    <mergeCell ref="G18:G19"/>
    <mergeCell ref="H16:H17"/>
    <mergeCell ref="H18:H19"/>
    <mergeCell ref="I16:I17"/>
    <mergeCell ref="I18:I19"/>
    <mergeCell ref="L4:L5"/>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uos</cp:lastModifiedBy>
  <cp:revision>1</cp:revision>
  <dcterms:created xsi:type="dcterms:W3CDTF">2016-10-30T00:51:00Z</dcterms:created>
  <cp:lastPrinted>2023-10-24T19:44:00Z</cp:lastPrinted>
  <dcterms:modified xsi:type="dcterms:W3CDTF">2023-11-03T09:17:43Z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2052-11.8.2.10552</vt:lpwstr>
  </property>
  <property fmtid="{D5CDD505-2E9C-101B-9397-08002B2CF9AE}" pid="3" name="ICV">
    <vt:lpwstr>DAFD001CB0D74B57A989E7BC0E854BB3_13</vt:lpwstr>
  </property>
  <property fmtid="{D5CDD505-2E9C-101B-9397-08002B2CF9AE}" pid="4" name="KSOReadingLayout">
    <vt:bool>true</vt:bool>
  </property>
</Properties>
</file>